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backupFile="1"/>
  <mc:AlternateContent xmlns:mc="http://schemas.openxmlformats.org/markup-compatibility/2006">
    <mc:Choice Requires="x15">
      <x15ac:absPath xmlns:x15ac="http://schemas.microsoft.com/office/spreadsheetml/2010/11/ac" url="\\dawgs\users\todd\2026\"/>
    </mc:Choice>
  </mc:AlternateContent>
  <xr:revisionPtr revIDLastSave="0" documentId="13_ncr:1_{4F1646C9-6434-4A42-BF6A-ED4BC344FF0B}" xr6:coauthVersionLast="47" xr6:coauthVersionMax="47" xr10:uidLastSave="{00000000-0000-0000-0000-000000000000}"/>
  <bookViews>
    <workbookView xWindow="384" yWindow="384" windowWidth="20508" windowHeight="14268" xr2:uid="{00000000-000D-0000-FFFF-FFFF00000000}"/>
  </bookViews>
  <sheets>
    <sheet name="QUOTE1" sheetId="1" r:id="rId1"/>
  </sheets>
  <definedNames>
    <definedName name="_xlnm.Criteria">QUOTE1!#REF!</definedName>
    <definedName name="_xlnm.Print_Area" localSheetId="0">QUOTE1!$A$1:$D$158</definedName>
  </definedNames>
  <calcPr calcId="191029"/>
</workbook>
</file>

<file path=xl/calcChain.xml><?xml version="1.0" encoding="utf-8"?>
<calcChain xmlns="http://schemas.openxmlformats.org/spreadsheetml/2006/main">
  <c r="D56" i="1" l="1"/>
  <c r="D155" i="1"/>
  <c r="D154" i="1"/>
  <c r="D153" i="1"/>
  <c r="D152" i="1"/>
  <c r="D151" i="1"/>
  <c r="D150" i="1"/>
  <c r="D146" i="1"/>
  <c r="D145" i="1"/>
  <c r="D144" i="1"/>
  <c r="D143" i="1"/>
  <c r="D142" i="1"/>
  <c r="D141" i="1"/>
  <c r="D140" i="1"/>
  <c r="D139" i="1"/>
  <c r="D138" i="1"/>
  <c r="D137" i="1"/>
  <c r="D54" i="1" l="1"/>
  <c r="D52" i="1"/>
  <c r="D50" i="1"/>
  <c r="D48" i="1"/>
  <c r="D46" i="1"/>
  <c r="D105" i="1"/>
  <c r="D76" i="1"/>
  <c r="D75" i="1"/>
  <c r="D74" i="1"/>
  <c r="D99" i="1"/>
  <c r="D103" i="1"/>
  <c r="D101" i="1"/>
  <c r="D97" i="1" l="1"/>
  <c r="D81" i="1"/>
  <c r="D30" i="1"/>
  <c r="D109" i="1"/>
  <c r="D108" i="1"/>
  <c r="D107" i="1" l="1"/>
  <c r="D128" i="1"/>
  <c r="D80" i="1"/>
  <c r="D26" i="1"/>
  <c r="D96" i="1"/>
  <c r="D37" i="1"/>
  <c r="D14" i="1"/>
  <c r="D98" i="1"/>
  <c r="D110" i="1"/>
  <c r="D106" i="1"/>
  <c r="D130" i="1" l="1"/>
  <c r="D133" i="1"/>
  <c r="D126" i="1"/>
  <c r="D124" i="1"/>
  <c r="D120" i="1" l="1"/>
  <c r="D119" i="1"/>
  <c r="D118" i="1"/>
  <c r="D117" i="1"/>
  <c r="D92" i="1"/>
  <c r="D91" i="1"/>
  <c r="D86" i="1"/>
  <c r="D85" i="1"/>
  <c r="D73" i="1"/>
  <c r="D69" i="1"/>
  <c r="D68" i="1"/>
  <c r="D64" i="1"/>
  <c r="D63" i="1"/>
  <c r="D62" i="1"/>
  <c r="D22" i="1" l="1"/>
  <c r="D18" i="1" l="1"/>
  <c r="D156" i="1" l="1"/>
  <c r="D157" i="1" s="1"/>
  <c r="D158" i="1" l="1"/>
</calcChain>
</file>

<file path=xl/sharedStrings.xml><?xml version="1.0" encoding="utf-8"?>
<sst xmlns="http://schemas.openxmlformats.org/spreadsheetml/2006/main" count="125" uniqueCount="121">
  <si>
    <t>Qty</t>
  </si>
  <si>
    <t>Each</t>
  </si>
  <si>
    <t>Total</t>
  </si>
  <si>
    <t>Sub Total</t>
  </si>
  <si>
    <t>Representative: Todd Marvin / John Lotzkar</t>
  </si>
  <si>
    <t>Display Options:</t>
  </si>
  <si>
    <t>Case Options:</t>
  </si>
  <si>
    <t>Motherboard Options:</t>
  </si>
  <si>
    <t>In-Win EFS052 Micro ATX Black Mini-Tower Case w/450w PS &amp; Front USB 3.0 Ports</t>
  </si>
  <si>
    <t>SSD Storage Options:</t>
  </si>
  <si>
    <r>
      <t>Logitech MK120 Keyboard &amp; Mouse Combo</t>
    </r>
    <r>
      <rPr>
        <b/>
        <i/>
        <sz val="10"/>
        <color indexed="10"/>
        <rFont val="Arial"/>
        <family val="2"/>
      </rPr>
      <t xml:space="preserve"> </t>
    </r>
  </si>
  <si>
    <t>Hard Drive Storage Options:</t>
  </si>
  <si>
    <t>Keyboard &amp; Mouse Options:</t>
  </si>
  <si>
    <t>Speakers and Camera Options:</t>
  </si>
  <si>
    <t>Operating System Options:</t>
  </si>
  <si>
    <t>https://www.in-win.com/en/computer-chassis/efs-series/APAC</t>
  </si>
  <si>
    <t>US Micro Build &amp; Support:</t>
  </si>
  <si>
    <t>US Micro System Build - Includes 3 Year Parts &amp; Labor Warranty</t>
  </si>
  <si>
    <t>US Micro Shipping to Pullman - Cost includes Shipping Container / Box</t>
  </si>
  <si>
    <t>6' Display Port to DVI-D Cable</t>
  </si>
  <si>
    <t>6' Display Port to HDMI Cable</t>
  </si>
  <si>
    <t>https://www.fractal-design.com/products/cases/core/core-1100/black/</t>
  </si>
  <si>
    <t>Vivo Dual LED LCD Free-Standing Desk Stand for 2x Screens (Up to 27")</t>
  </si>
  <si>
    <t>NOTE: This case handles an 'optional' Ultra Slim Optical Drive, has 2x USB 2.0 and 2x USB 3,0 Ports in Front</t>
  </si>
  <si>
    <t>Logitech MK270 Wireless Keyboard &amp; Mouse Combo</t>
  </si>
  <si>
    <t>Logitech Z150 Stereo Speaker Set (Black)</t>
  </si>
  <si>
    <t>https://www.in-win.com/en/computer-chassis/ck-series/APAC</t>
  </si>
  <si>
    <t>Memory Options:</t>
  </si>
  <si>
    <t>Optical Drive:</t>
  </si>
  <si>
    <t>6' Display Port to Display Port Cable</t>
  </si>
  <si>
    <t>6' HDMI Port to HDMI Cable</t>
  </si>
  <si>
    <t>Microsoft Windows 11 Home Premium 64-Bit (OEM License / Media)</t>
  </si>
  <si>
    <t>Microsoft Windows 11 Professional 64-Bit (OEM License / Media)</t>
  </si>
  <si>
    <t>Logitech MK540 Wireless Keyboard &amp; Mouse Combo</t>
  </si>
  <si>
    <t>Video Card Options:</t>
  </si>
  <si>
    <t>NOTE: This case can hold a 5.25" Optical Drive, has 2x USB 2.0 and 2x USB 3.0 Ports in Front</t>
  </si>
  <si>
    <t>NOTE: Fully Insulated Case includes Quiet Front and Rear (120mm) Case Fans, No Space for Optical Drive</t>
  </si>
  <si>
    <t>NOTE: This case holds a 5.25" Optical Drive, and has 2x USB 3.0 Ports in Front, 92mm Quiet Rear Fan</t>
  </si>
  <si>
    <t>27" ASUS VA27DQSB Wide 5ms Eye Care Thin Bezel Height Adj. Display w/ HDMI, DP</t>
  </si>
  <si>
    <t>https://www.asus.com/displays-desktops/monitors/eye-care/va27dqsb/</t>
  </si>
  <si>
    <t xml:space="preserve">LG 24X Dual-Layer DVD+-RW Recordable 5.25" Drive </t>
  </si>
  <si>
    <t>Logitech MK850 Wireless Desktop Keyboard &amp; Mouse Combo</t>
  </si>
  <si>
    <t>Attention:  Eric Ellison</t>
  </si>
  <si>
    <t>https://www.fractal-design.com/products/cases/define/define-7-mini/black-solid/</t>
  </si>
  <si>
    <r>
      <t xml:space="preserve">31.5" ASUS VP327Q Wide 4ms </t>
    </r>
    <r>
      <rPr>
        <b/>
        <sz val="10"/>
        <color theme="3" tint="-0.249977111117893"/>
        <rFont val="Arial"/>
        <family val="2"/>
      </rPr>
      <t xml:space="preserve">Thin Bezel Full UHD 3840x2160 IPS </t>
    </r>
    <r>
      <rPr>
        <b/>
        <sz val="10"/>
        <rFont val="Arial"/>
        <family val="2"/>
      </rPr>
      <t>Display w/ HDMI, Display Port, Speakers</t>
    </r>
  </si>
  <si>
    <t>https://www.asus.com/us/displays-desktops/monitors/eye-care/vp327q/</t>
  </si>
  <si>
    <t>https://www.fractal-design.com/products/cases/define/define-7-compact/Black%20Solid/</t>
  </si>
  <si>
    <t>8GB DDR5 5600MHz Memory</t>
  </si>
  <si>
    <t>16GB DDR5 5600MHz Memory</t>
  </si>
  <si>
    <t>32GB DDR5 5600MHz Memory</t>
  </si>
  <si>
    <r>
      <t xml:space="preserve">LG 16X Dual-Layer DVD+-RW Ultra Slimline Drive </t>
    </r>
    <r>
      <rPr>
        <b/>
        <sz val="10"/>
        <color theme="3"/>
        <rFont val="Arial"/>
        <family val="2"/>
      </rPr>
      <t>(For CK709 Cases)</t>
    </r>
  </si>
  <si>
    <t>In-Win CK709 Black Micro ATX Small Form Factor Case w/300w PS &amp; Front USB 3.0 Ports</t>
  </si>
  <si>
    <t>8GB DDR6 PNY NVIDIA RTX A1000 Low Profile GPU  /4x Mini Display Ports w/ DP Dongles</t>
  </si>
  <si>
    <t xml:space="preserve">8GB DDR7 NVIDIA RTX 5060 GPU /3x Display Ports. 1x HDMI </t>
  </si>
  <si>
    <t xml:space="preserve">16GB DDR7 NVIDIA RTX 5080 GPU /3x Display Ports. 1x HDMI </t>
  </si>
  <si>
    <t>Call</t>
  </si>
  <si>
    <t xml:space="preserve">24GB DDR7 NVIDIA RTX 5090 GPU /3x Display Ports. 1x HDMI </t>
  </si>
  <si>
    <t>Logitech Z313 2.1 Speaker Set w/ Sub Woofer (Black, 40w)</t>
  </si>
  <si>
    <t>Logitech MK670 Wave Keys Wireless Keyboard &amp; Mouse Combo</t>
  </si>
  <si>
    <t>27" ASUS VA279QG Wide LED Eye Care Thin Bezel IPS Display w/ HDMI, DP, VGA, Speakers</t>
  </si>
  <si>
    <t>https://www.asus.com/us/displays-desktops/monitors/eye-care/va279qg/</t>
  </si>
  <si>
    <t>4GB DDR6 PNY NVIDIA RTX T400 Low Profile GPU  /3x Mini Display Ports w/ DP Dongles</t>
  </si>
  <si>
    <t>24" ASUS VA249QG Wide LED Eye Care Thin Bezel IPS Display w/ HDMI, DPI, VGA, Speakers</t>
  </si>
  <si>
    <t>https://www.asus.com/us/displays-desktops/monitors/eye-care/va249qg/</t>
  </si>
  <si>
    <t>E-Mail Address: sales@usmicro.com</t>
  </si>
  <si>
    <t>Phone: (800) 874-5505 Ext 2</t>
  </si>
  <si>
    <t>8GB DDR6 AMD Radeon Pro W7600 PCIe x16 GPU w/ 4x Display Ports</t>
  </si>
  <si>
    <t>16GB DDR6 AMD Radeon Pro W7700 PCIe x16 GPU w/ 4x Display Ports</t>
  </si>
  <si>
    <t>32GB DDR6 AMD Radeon Pro W7800 PCIe x16 GPU w/ 4x Display Ports</t>
  </si>
  <si>
    <t>Fractal Designs Core 1100 Micro ATX Tower Case w/ Front USB 3.0 Ports and 850w Gold Power Supply</t>
  </si>
  <si>
    <t>Fractal Design Define 7 Mini Micro ATX Tower Case w/ Front USB 3.0 Ports and 850w Gold Power Supply</t>
  </si>
  <si>
    <t>Fractal Design Define 7 Compact ATX Tower Case w/ Front USB 3.0 Ports and 850w Gold Power Supply</t>
  </si>
  <si>
    <t>16GB DDR7 PNY NVIDIA RTX 2000 Pro Blackwell GPU  /4x Mini Display Ports w/ Dongles</t>
  </si>
  <si>
    <t>24GB DDR7 PNY NVIDIA RTX 4000 Pro Blackwell GPU  /4x Display Ports</t>
  </si>
  <si>
    <t>500GB Kingston NV3 NVMe PCIe 4.0 x4 SSD Drive (6k MB/s Read; 5k MB/s Write)</t>
  </si>
  <si>
    <t>1TB Kingston NV3 NVMe PCIe 4.0 x4 SSD Drive (6k MB/s Read; 5k MB/s Write)</t>
  </si>
  <si>
    <t>2TB Kingston NV3 NVMe PCIe 4.0 x4 SSD Drive (6k MB/s Read; 5k MB/s Write)</t>
  </si>
  <si>
    <t>4TB Kingston NV3 NVMe PCIe 4.0 x4 SSD Drive (6k MB/s Read; 5k MB/s Write)</t>
  </si>
  <si>
    <t>8TB Seagate IronWolf Pro 7200 RPM 3.5" SATA-3 6 Gb/s 3.5" Hard Drive</t>
  </si>
  <si>
    <t>16TB Seagate IronWolf Pro 7200 RPM 3.5" SATA-3 6 Gb/s 3.5" Hard Drive</t>
  </si>
  <si>
    <t xml:space="preserve">8GB DDR6 NVIDIA RTX 5050 GPU /3x Display Ports. 1x HDMI </t>
  </si>
  <si>
    <t xml:space="preserve">8GB DDR7 NVIDIA RTX 5060 Ti 3x Fan GPU /3x Display Ports. 1x HDMI </t>
  </si>
  <si>
    <t xml:space="preserve">12GB DDR7 NVIDIA RTX 5070 3x Fan GPU /3x Display Ports. 1x HDMI </t>
  </si>
  <si>
    <t xml:space="preserve">16GB DDR7 NVIDIA RTX 5070 Ti 3x Fan GPU /3x Display Ports. 1x HDMI </t>
  </si>
  <si>
    <t>Description - AMD Workstation Quote</t>
  </si>
  <si>
    <t>https://www.asus.com/motherboards-components/motherboards/prime/prime-b850m-a-wifi/</t>
  </si>
  <si>
    <t>4x DDR4 DIMM Slots, 1x PCIe x16 Slot, 1x PCIe 4.0 x16 Slot, 2x Display Ports, 1x HDMI Port,</t>
  </si>
  <si>
    <t>ASUS Prime B850M-A WiFi-CSM uATX Socket AM5 4x DDR5 Slot Motherboard w/ TPM</t>
  </si>
  <si>
    <t xml:space="preserve">AMD AM5 Processor Options: </t>
  </si>
  <si>
    <t>https://www.amd.com/en/products/processors/desktops/ryzen/7000-series/amd-ryzen-5-7600x3d.html</t>
  </si>
  <si>
    <t>AMD Ryzen 5 7600X3D 4.1/4.7GHz Socket AM5 Six Core (12 Threads) Processor</t>
  </si>
  <si>
    <t>AMD Ryzen 7 7700X 4.5/5.4GHz Socket AM5 Eight Core (16 Threads) Processor</t>
  </si>
  <si>
    <t>https://www.amd.com/en/products/processors/desktops/ryzen/7000-series/amd-ryzen-7-7700x.html</t>
  </si>
  <si>
    <t>https://www.amd.com/en/products/processors/desktops/ryzen/9000-series/amd-ryzen-7-9800x3d.html</t>
  </si>
  <si>
    <t>AMD Ryzen 7 9800X3D 4.7/5.2GHz Socket AM5 Eight Core (16 Threads) Processor</t>
  </si>
  <si>
    <t>Each workstation will be assigned a US Micro Serial Number that will be embedded in the Motherboard Bios.</t>
  </si>
  <si>
    <t>Logitech MK650 Wireless Bluetooth Keyboard &amp; Mouse Combo</t>
  </si>
  <si>
    <t>Logitech MK880 Wireless Bluetooth Desktop Keyboard &amp; Mouse Combo</t>
  </si>
  <si>
    <t>Logitech MK880 Signature Comfort Wireless Bluetooth Desktop Keyboard &amp; Mouse Combo</t>
  </si>
  <si>
    <t>Logitech MK955 Wireless Signature Slim Bluetooth Desktop Keyboard &amp; Mouse Combo</t>
  </si>
  <si>
    <t>Logitech MK955 Wireless Signature Slim Bluetooth CoPilot Desktop Keyboard &amp; Mouse Combo</t>
  </si>
  <si>
    <t>Logitech C920S Pro 1080p/30fps HD Webcam - USB 2.0</t>
  </si>
  <si>
    <t>Logitech C920E Pro 1080p/30fps HD Webcam - USB 2.0</t>
  </si>
  <si>
    <t>Logitech C925E Pro 1080p/30fps w/ H.264 HD Webcam - USB 2.0</t>
  </si>
  <si>
    <t>Logitech MX Brio 705 for Business 4K Webcam - USB-C</t>
  </si>
  <si>
    <t>Tax (8.2%)</t>
  </si>
  <si>
    <r>
      <t>NOTE: This motherboard has</t>
    </r>
    <r>
      <rPr>
        <b/>
        <i/>
        <sz val="9"/>
        <rFont val="Arial"/>
        <family val="2"/>
      </rPr>
      <t xml:space="preserve"> </t>
    </r>
    <r>
      <rPr>
        <i/>
        <sz val="9"/>
        <rFont val="Arial"/>
        <family val="2"/>
      </rPr>
      <t>1x NVMe PCIe 5.0 x4 M.2</t>
    </r>
    <r>
      <rPr>
        <b/>
        <i/>
        <sz val="9"/>
        <rFont val="Arial"/>
        <family val="2"/>
      </rPr>
      <t xml:space="preserve"> </t>
    </r>
    <r>
      <rPr>
        <i/>
        <sz val="9"/>
        <rFont val="Arial"/>
        <family val="2"/>
      </rPr>
      <t xml:space="preserve">Slot, and 1x NVMe PCIe 4.0 x4 M.2 Slot, </t>
    </r>
  </si>
  <si>
    <t>Includes WSU Base installation of Microsoft Windows Enterprise</t>
  </si>
  <si>
    <t xml:space="preserve">NOTE: This GPU Requires a 850 Watt Power Supply </t>
  </si>
  <si>
    <t>NOTE: This GPU Requires a 1000 Watt Power Supply</t>
  </si>
  <si>
    <t xml:space="preserve">NOTE: Most Graphics Cards require a 600w+ Power Supply and need to be built into a Tower Case. </t>
  </si>
  <si>
    <t>https://www.amd.com/en/products/processors/desktops/ryzen/9000-series/amd-ryzen-5-9600x.html</t>
  </si>
  <si>
    <t>AMD Ryzen 5 9600X 3.9/5.4GHz Socket AM5 Six Core (12 Threads) Processor</t>
  </si>
  <si>
    <t>https://www.amd.com/en/products/processors/desktops/ryzen/9000-series/amd-ryzen-9-9950x3d.html</t>
  </si>
  <si>
    <t>AMD Ryzen 9 9950X3D 4.3/5.7GHz Socket AM5 Sixteen Core (32 Threads) Processor</t>
  </si>
  <si>
    <t>AMD Ryzen 9 9950X3D2 Dual Edition 4.3/5.6GHz Socket AM5 Sixteen Core (32 Threads) Processor</t>
  </si>
  <si>
    <t>https://www.amd.com/en/products/processors/desktops/ryzen/9000-series/amd-ryzen-9-9950x3d2</t>
  </si>
  <si>
    <t>Date:  August 4, 2026</t>
  </si>
  <si>
    <r>
      <t xml:space="preserve">1x 2.5Gb Ethernet Port, WiFi 6E (802,11ax) w/ Antennas, Bluetooth v5.3, </t>
    </r>
    <r>
      <rPr>
        <b/>
        <i/>
        <sz val="9"/>
        <rFont val="Arial"/>
        <family val="2"/>
      </rPr>
      <t>TPM SPI Module</t>
    </r>
  </si>
  <si>
    <t>Quote Number:  080426-EE2</t>
  </si>
  <si>
    <r>
      <rPr>
        <b/>
        <sz val="11"/>
        <rFont val="Arial"/>
        <family val="2"/>
      </rPr>
      <t>Price List For:</t>
    </r>
    <r>
      <rPr>
        <b/>
        <sz val="14"/>
        <rFont val="Arial"/>
        <family val="2"/>
      </rPr>
      <t xml:space="preserve"> </t>
    </r>
    <r>
      <rPr>
        <b/>
        <sz val="14"/>
        <color theme="5" tint="-0.499984740745262"/>
        <rFont val="Arial"/>
        <family val="2"/>
      </rPr>
      <t>Washington State University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</si>
</sst>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;\(#,##0.00\)"/>
    <numFmt numFmtId="165" formatCode="mmmm\ d\,\ yyyy"/>
  </numFmts>
  <fonts count="25">
    <font>
      <sz val="10"/>
      <name val="System"/>
    </font>
    <font>
      <b/>
      <sz val="12"/>
      <name val="Helvetica-Narrow"/>
      <family val="2"/>
    </font>
    <font>
      <sz val="10"/>
      <name val="Helvetica-Narrow"/>
      <family val="2"/>
    </font>
    <font>
      <sz val="11"/>
      <name val="Helvetica-Narrow"/>
      <family val="2"/>
    </font>
    <font>
      <b/>
      <sz val="11"/>
      <name val="Helvetica-Narrow"/>
      <family val="2"/>
    </font>
    <font>
      <b/>
      <sz val="16"/>
      <color indexed="8"/>
      <name val="Times"/>
      <family val="1"/>
    </font>
    <font>
      <b/>
      <sz val="24"/>
      <color indexed="8"/>
      <name val="Times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System"/>
      <family val="2"/>
    </font>
    <font>
      <b/>
      <sz val="10"/>
      <name val="Arial"/>
      <family val="2"/>
    </font>
    <font>
      <u/>
      <sz val="10"/>
      <color indexed="12"/>
      <name val="System"/>
      <family val="2"/>
    </font>
    <font>
      <b/>
      <sz val="11"/>
      <name val="Helvetica-Narrow"/>
    </font>
    <font>
      <b/>
      <u/>
      <sz val="12"/>
      <name val="Helvetica-Narrow"/>
      <family val="2"/>
    </font>
    <font>
      <b/>
      <i/>
      <sz val="10"/>
      <color indexed="10"/>
      <name val="Arial"/>
      <family val="2"/>
    </font>
    <font>
      <i/>
      <sz val="10"/>
      <name val="Arial"/>
      <family val="2"/>
    </font>
    <font>
      <b/>
      <sz val="10"/>
      <color theme="3" tint="-0.249977111117893"/>
      <name val="Arial"/>
      <family val="2"/>
    </font>
    <font>
      <b/>
      <sz val="10"/>
      <color theme="3"/>
      <name val="Arial"/>
      <family val="2"/>
    </font>
    <font>
      <i/>
      <u/>
      <sz val="9"/>
      <color theme="5" tint="-0.249977111117893"/>
      <name val="Arial"/>
      <family val="2"/>
    </font>
    <font>
      <b/>
      <i/>
      <sz val="11"/>
      <color rgb="FFFF000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b/>
      <sz val="14"/>
      <color theme="5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1" fontId="1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4" fontId="1" fillId="2" borderId="0" xfId="0" applyNumberFormat="1" applyFont="1" applyFill="1"/>
    <xf numFmtId="1" fontId="0" fillId="2" borderId="0" xfId="0" applyNumberFormat="1" applyFill="1"/>
    <xf numFmtId="9" fontId="0" fillId="2" borderId="0" xfId="0" applyNumberFormat="1" applyFill="1"/>
    <xf numFmtId="0" fontId="0" fillId="2" borderId="0" xfId="0" applyFill="1"/>
    <xf numFmtId="0" fontId="5" fillId="2" borderId="0" xfId="0" applyFont="1" applyFill="1" applyAlignment="1">
      <alignment horizontal="center"/>
    </xf>
    <xf numFmtId="4" fontId="2" fillId="2" borderId="0" xfId="0" applyNumberFormat="1" applyFont="1" applyFill="1"/>
    <xf numFmtId="165" fontId="3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2" borderId="0" xfId="0" applyFont="1" applyFill="1"/>
    <xf numFmtId="1" fontId="1" fillId="2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0" fillId="2" borderId="1" xfId="0" applyFill="1" applyBorder="1"/>
    <xf numFmtId="4" fontId="0" fillId="2" borderId="0" xfId="0" applyNumberFormat="1" applyFill="1"/>
    <xf numFmtId="164" fontId="0" fillId="2" borderId="0" xfId="0" applyNumberFormat="1" applyFill="1"/>
    <xf numFmtId="1" fontId="0" fillId="2" borderId="0" xfId="0" applyNumberFormat="1" applyFill="1" applyAlignment="1">
      <alignment horizontal="center"/>
    </xf>
    <xf numFmtId="9" fontId="0" fillId="2" borderId="0" xfId="0" applyNumberFormat="1" applyFill="1" applyAlignment="1">
      <alignment horizontal="center"/>
    </xf>
    <xf numFmtId="0" fontId="7" fillId="2" borderId="0" xfId="0" applyFont="1" applyFill="1"/>
    <xf numFmtId="165" fontId="9" fillId="2" borderId="0" xfId="0" applyNumberFormat="1" applyFont="1" applyFill="1" applyAlignment="1">
      <alignment horizontal="left"/>
    </xf>
    <xf numFmtId="1" fontId="8" fillId="2" borderId="0" xfId="0" applyNumberFormat="1" applyFont="1" applyFill="1"/>
    <xf numFmtId="0" fontId="9" fillId="2" borderId="0" xfId="0" applyFont="1" applyFill="1"/>
    <xf numFmtId="1" fontId="9" fillId="2" borderId="0" xfId="0" applyNumberFormat="1" applyFont="1" applyFill="1"/>
    <xf numFmtId="4" fontId="3" fillId="2" borderId="0" xfId="0" applyNumberFormat="1" applyFont="1" applyFill="1"/>
    <xf numFmtId="1" fontId="10" fillId="2" borderId="0" xfId="0" applyNumberFormat="1" applyFont="1" applyFill="1"/>
    <xf numFmtId="9" fontId="10" fillId="2" borderId="0" xfId="0" applyNumberFormat="1" applyFont="1" applyFill="1"/>
    <xf numFmtId="0" fontId="10" fillId="2" borderId="0" xfId="0" applyFont="1" applyFill="1"/>
    <xf numFmtId="0" fontId="11" fillId="2" borderId="0" xfId="0" applyFont="1" applyFill="1"/>
    <xf numFmtId="4" fontId="8" fillId="2" borderId="0" xfId="0" applyNumberFormat="1" applyFont="1" applyFill="1"/>
    <xf numFmtId="4" fontId="8" fillId="2" borderId="2" xfId="0" applyNumberFormat="1" applyFont="1" applyFill="1" applyBorder="1"/>
    <xf numFmtId="1" fontId="8" fillId="2" borderId="0" xfId="0" applyNumberFormat="1" applyFont="1" applyFill="1" applyAlignment="1">
      <alignment horizontal="center"/>
    </xf>
    <xf numFmtId="0" fontId="12" fillId="2" borderId="0" xfId="1" applyFill="1" applyAlignment="1" applyProtection="1"/>
    <xf numFmtId="0" fontId="8" fillId="2" borderId="0" xfId="0" applyFont="1" applyFill="1"/>
    <xf numFmtId="0" fontId="14" fillId="2" borderId="0" xfId="0" applyFont="1" applyFill="1"/>
    <xf numFmtId="4" fontId="8" fillId="2" borderId="4" xfId="0" applyNumberFormat="1" applyFont="1" applyFill="1" applyBorder="1"/>
    <xf numFmtId="1" fontId="4" fillId="2" borderId="0" xfId="0" applyNumberFormat="1" applyFont="1" applyFill="1" applyAlignment="1">
      <alignment horizontal="center"/>
    </xf>
    <xf numFmtId="0" fontId="16" fillId="2" borderId="0" xfId="0" applyFont="1" applyFill="1"/>
    <xf numFmtId="0" fontId="11" fillId="0" borderId="0" xfId="0" applyFont="1"/>
    <xf numFmtId="0" fontId="12" fillId="0" borderId="0" xfId="1" applyAlignment="1" applyProtection="1"/>
    <xf numFmtId="4" fontId="8" fillId="2" borderId="0" xfId="0" applyNumberFormat="1" applyFont="1" applyFill="1" applyAlignment="1">
      <alignment horizontal="right"/>
    </xf>
    <xf numFmtId="1" fontId="13" fillId="3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4" fontId="13" fillId="3" borderId="3" xfId="0" applyNumberFormat="1" applyFont="1" applyFill="1" applyBorder="1" applyAlignment="1">
      <alignment horizontal="center"/>
    </xf>
    <xf numFmtId="0" fontId="14" fillId="4" borderId="0" xfId="0" applyFont="1" applyFill="1"/>
    <xf numFmtId="4" fontId="8" fillId="5" borderId="0" xfId="0" applyNumberFormat="1" applyFont="1" applyFill="1"/>
    <xf numFmtId="0" fontId="19" fillId="3" borderId="0" xfId="0" applyFont="1" applyFill="1"/>
    <xf numFmtId="4" fontId="8" fillId="3" borderId="0" xfId="0" applyNumberFormat="1" applyFont="1" applyFill="1"/>
    <xf numFmtId="4" fontId="20" fillId="2" borderId="0" xfId="0" applyNumberFormat="1" applyFont="1" applyFill="1" applyAlignment="1">
      <alignment horizontal="right"/>
    </xf>
    <xf numFmtId="0" fontId="21" fillId="5" borderId="0" xfId="0" applyFont="1" applyFill="1"/>
    <xf numFmtId="0" fontId="22" fillId="2" borderId="0" xfId="0" applyFont="1" applyFill="1"/>
    <xf numFmtId="0" fontId="22" fillId="5" borderId="0" xfId="0" applyFont="1" applyFill="1"/>
    <xf numFmtId="0" fontId="23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1456593</xdr:colOff>
      <xdr:row>1</xdr:row>
      <xdr:rowOff>0</xdr:rowOff>
    </xdr:to>
    <xdr:pic>
      <xdr:nvPicPr>
        <xdr:cNvPr id="1231" name="Picture 7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8100" y="95250"/>
          <a:ext cx="1929033" cy="537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us.com/us/displays-desktops/monitors/eye-care/va279qg/" TargetMode="External"/><Relationship Id="rId13" Type="http://schemas.openxmlformats.org/officeDocument/2006/relationships/hyperlink" Target="https://www.amd.com/en/products/processors/desktops/ryzen/9000-series/amd-ryzen-7-9800x3d.html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s://www.in-win.com/en/computer-chassis/ck-series/APAC" TargetMode="External"/><Relationship Id="rId7" Type="http://schemas.openxmlformats.org/officeDocument/2006/relationships/hyperlink" Target="https://www.fractal-design.com/products/cases/define/define-7-compact/Black%20Solid/" TargetMode="External"/><Relationship Id="rId12" Type="http://schemas.openxmlformats.org/officeDocument/2006/relationships/hyperlink" Target="https://www.amd.com/en/products/processors/desktops/ryzen/7000-series/amd-ryzen-7-7700x.html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fractal-design.com/products/cases/core/core-1100/black/" TargetMode="External"/><Relationship Id="rId16" Type="http://schemas.openxmlformats.org/officeDocument/2006/relationships/hyperlink" Target="https://www.amd.com/en/products/processors/desktops/ryzen/9000-series/amd-ryzen-9-9950x3d2-dual-edition.html" TargetMode="External"/><Relationship Id="rId1" Type="http://schemas.openxmlformats.org/officeDocument/2006/relationships/hyperlink" Target="https://www.in-win.com/en/computer-chassis/efs-series/APAC" TargetMode="External"/><Relationship Id="rId6" Type="http://schemas.openxmlformats.org/officeDocument/2006/relationships/hyperlink" Target="https://www.asus.com/us/displays-desktops/monitors/eye-care/vp327q/" TargetMode="External"/><Relationship Id="rId11" Type="http://schemas.openxmlformats.org/officeDocument/2006/relationships/hyperlink" Target="https://www.amd.com/en/products/processors/desktops/ryzen/7000-series/amd-ryzen-5-7600x3d.html" TargetMode="External"/><Relationship Id="rId5" Type="http://schemas.openxmlformats.org/officeDocument/2006/relationships/hyperlink" Target="https://www.fractal-design.com/products/cases/define/define-7-mini/black-solid/" TargetMode="External"/><Relationship Id="rId15" Type="http://schemas.openxmlformats.org/officeDocument/2006/relationships/hyperlink" Target="https://www.amd.com/en/products/processors/desktops/ryzen/9000-series/amd-ryzen-9-9950x3d.html" TargetMode="External"/><Relationship Id="rId10" Type="http://schemas.openxmlformats.org/officeDocument/2006/relationships/hyperlink" Target="https://www.asus.com/motherboards-components/motherboards/prime/prime-b850m-a-wifi/" TargetMode="External"/><Relationship Id="rId4" Type="http://schemas.openxmlformats.org/officeDocument/2006/relationships/hyperlink" Target="https://www.asus.com/displays-desktops/monitors/eye-care/va27dqsb/" TargetMode="External"/><Relationship Id="rId9" Type="http://schemas.openxmlformats.org/officeDocument/2006/relationships/hyperlink" Target="https://www.asus.com/us/displays-desktops/monitors/eye-care/va249qg/" TargetMode="External"/><Relationship Id="rId14" Type="http://schemas.openxmlformats.org/officeDocument/2006/relationships/hyperlink" Target="https://www.amd.com/en/products/processors/desktops/ryzen/9000-series/amd-ryzen-5-9600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6"/>
  <sheetViews>
    <sheetView showGridLines="0" tabSelected="1" workbookViewId="0">
      <selection activeCell="A6" sqref="A6:XFD6"/>
    </sheetView>
  </sheetViews>
  <sheetFormatPr defaultColWidth="9" defaultRowHeight="12.6"/>
  <cols>
    <col min="1" max="1" width="7.44140625" style="4" customWidth="1"/>
    <col min="2" max="2" width="61.88671875" style="6" customWidth="1"/>
    <col min="3" max="3" width="10.33203125" style="15" customWidth="1"/>
    <col min="4" max="4" width="11.44140625" style="15" customWidth="1"/>
    <col min="5" max="5" width="4.6640625" style="4" customWidth="1"/>
    <col min="6" max="6" width="9" style="4"/>
    <col min="7" max="7" width="8.77734375" style="4" customWidth="1"/>
    <col min="8" max="8" width="8" style="5" customWidth="1"/>
    <col min="9" max="16384" width="9" style="6"/>
  </cols>
  <sheetData>
    <row r="1" spans="1:8" ht="50.25" customHeight="1">
      <c r="A1" s="1"/>
      <c r="B1" s="2"/>
      <c r="C1" s="3"/>
      <c r="D1" s="3"/>
    </row>
    <row r="2" spans="1:8" ht="14.25" customHeight="1">
      <c r="A2" s="1"/>
      <c r="B2" s="7"/>
      <c r="C2" s="3"/>
      <c r="D2" s="3"/>
    </row>
    <row r="3" spans="1:8" ht="16.5" customHeight="1">
      <c r="A3" s="52" t="s">
        <v>120</v>
      </c>
      <c r="B3" s="19"/>
      <c r="C3" s="8"/>
      <c r="D3" s="8"/>
    </row>
    <row r="4" spans="1:8" ht="16.5" customHeight="1">
      <c r="A4" s="33" t="s">
        <v>42</v>
      </c>
      <c r="B4" s="19"/>
      <c r="C4" s="8"/>
      <c r="D4" s="8"/>
    </row>
    <row r="5" spans="1:8" ht="16.5" customHeight="1">
      <c r="A5" s="33" t="s">
        <v>119</v>
      </c>
      <c r="B5" s="19"/>
      <c r="C5" s="8"/>
      <c r="D5" s="8"/>
    </row>
    <row r="6" spans="1:8" ht="16.5" customHeight="1">
      <c r="A6" s="33" t="s">
        <v>117</v>
      </c>
      <c r="B6" s="20"/>
      <c r="C6" s="8"/>
      <c r="D6" s="8"/>
    </row>
    <row r="7" spans="1:8" ht="16.5" customHeight="1">
      <c r="A7" s="21" t="s">
        <v>4</v>
      </c>
      <c r="B7" s="22"/>
      <c r="C7" s="8"/>
      <c r="D7" s="8"/>
    </row>
    <row r="8" spans="1:8" s="27" customFormat="1" ht="16.5" customHeight="1">
      <c r="A8" s="23" t="s">
        <v>65</v>
      </c>
      <c r="B8" s="22"/>
      <c r="C8" s="24"/>
      <c r="D8" s="24"/>
      <c r="E8" s="25"/>
      <c r="F8" s="25"/>
      <c r="G8" s="25"/>
      <c r="H8" s="26"/>
    </row>
    <row r="9" spans="1:8" s="27" customFormat="1" ht="16.5" customHeight="1">
      <c r="A9" s="23" t="s">
        <v>64</v>
      </c>
      <c r="B9" s="22"/>
      <c r="C9" s="24"/>
      <c r="D9" s="24"/>
      <c r="E9" s="25"/>
      <c r="F9" s="25"/>
      <c r="G9" s="25"/>
      <c r="H9" s="26"/>
    </row>
    <row r="10" spans="1:8" ht="28.5" customHeight="1">
      <c r="A10" s="9"/>
      <c r="B10" s="9"/>
      <c r="C10" s="8"/>
      <c r="D10" s="8"/>
    </row>
    <row r="11" spans="1:8" s="10" customFormat="1" ht="16.5" customHeight="1">
      <c r="A11" s="41" t="s">
        <v>0</v>
      </c>
      <c r="B11" s="42" t="s">
        <v>84</v>
      </c>
      <c r="C11" s="43" t="s">
        <v>1</v>
      </c>
      <c r="D11" s="43" t="s">
        <v>2</v>
      </c>
      <c r="E11" s="17"/>
      <c r="F11" s="17"/>
      <c r="G11" s="17"/>
      <c r="H11" s="18"/>
    </row>
    <row r="12" spans="1:8" ht="16.5" customHeight="1">
      <c r="A12" s="1"/>
      <c r="B12" s="44" t="s">
        <v>6</v>
      </c>
      <c r="C12" s="3"/>
      <c r="D12" s="3"/>
    </row>
    <row r="13" spans="1:8" ht="8.25" customHeight="1">
      <c r="A13" s="1"/>
      <c r="B13" s="34"/>
      <c r="C13" s="3"/>
      <c r="D13" s="3"/>
    </row>
    <row r="14" spans="1:8" ht="16.5" customHeight="1">
      <c r="A14" s="36">
        <v>1</v>
      </c>
      <c r="B14" s="28" t="s">
        <v>51</v>
      </c>
      <c r="C14" s="29">
        <v>115</v>
      </c>
      <c r="D14" s="29">
        <f>A14*C14</f>
        <v>115</v>
      </c>
    </row>
    <row r="15" spans="1:8" ht="16.5" customHeight="1">
      <c r="A15" s="36"/>
      <c r="B15" s="32" t="s">
        <v>26</v>
      </c>
      <c r="C15" s="29"/>
      <c r="D15" s="29"/>
    </row>
    <row r="16" spans="1:8" ht="16.5" customHeight="1">
      <c r="A16" s="36"/>
      <c r="B16" s="50" t="s">
        <v>23</v>
      </c>
      <c r="C16" s="29"/>
      <c r="D16" s="29"/>
    </row>
    <row r="17" spans="1:8" ht="7.5" customHeight="1">
      <c r="A17" s="36"/>
      <c r="B17" s="37"/>
      <c r="C17" s="29"/>
      <c r="D17" s="29"/>
    </row>
    <row r="18" spans="1:8" ht="16.5" customHeight="1">
      <c r="A18" s="36"/>
      <c r="B18" s="28" t="s">
        <v>8</v>
      </c>
      <c r="C18" s="29">
        <v>120</v>
      </c>
      <c r="D18" s="29">
        <f>A18*C18</f>
        <v>0</v>
      </c>
    </row>
    <row r="19" spans="1:8" ht="16.5" customHeight="1">
      <c r="A19" s="1"/>
      <c r="B19" s="32" t="s">
        <v>15</v>
      </c>
      <c r="C19" s="29"/>
      <c r="D19" s="29"/>
    </row>
    <row r="20" spans="1:8" ht="16.5" customHeight="1">
      <c r="A20" s="1"/>
      <c r="B20" s="50" t="s">
        <v>35</v>
      </c>
      <c r="C20" s="29"/>
      <c r="D20" s="29"/>
    </row>
    <row r="21" spans="1:8" ht="10.5" customHeight="1">
      <c r="A21" s="1"/>
      <c r="B21" s="37"/>
      <c r="C21" s="29"/>
      <c r="D21" s="29"/>
    </row>
    <row r="22" spans="1:8" ht="15" customHeight="1">
      <c r="A22" s="36"/>
      <c r="B22" s="38" t="s">
        <v>69</v>
      </c>
      <c r="C22" s="29">
        <v>220</v>
      </c>
      <c r="D22" s="29">
        <f>A22*C22</f>
        <v>0</v>
      </c>
      <c r="F22" s="6"/>
      <c r="G22" s="6"/>
      <c r="H22" s="6"/>
    </row>
    <row r="23" spans="1:8" ht="15" customHeight="1">
      <c r="A23" s="36"/>
      <c r="B23" s="39" t="s">
        <v>21</v>
      </c>
      <c r="C23" s="3"/>
      <c r="D23" s="3"/>
      <c r="F23" s="6"/>
      <c r="G23" s="6"/>
      <c r="H23" s="6"/>
    </row>
    <row r="24" spans="1:8" ht="16.5" customHeight="1">
      <c r="A24" s="1"/>
      <c r="B24" s="50" t="s">
        <v>37</v>
      </c>
      <c r="C24" s="29"/>
      <c r="D24" s="29"/>
    </row>
    <row r="25" spans="1:8" ht="5.25" customHeight="1">
      <c r="A25" s="1"/>
      <c r="B25" s="37"/>
      <c r="C25" s="29"/>
      <c r="D25" s="29"/>
    </row>
    <row r="26" spans="1:8" ht="15" customHeight="1">
      <c r="A26" s="36"/>
      <c r="B26" s="38" t="s">
        <v>70</v>
      </c>
      <c r="C26" s="29">
        <v>295</v>
      </c>
      <c r="D26" s="29">
        <f>A26*C26</f>
        <v>0</v>
      </c>
      <c r="F26" s="6"/>
      <c r="G26" s="6"/>
      <c r="H26" s="6"/>
    </row>
    <row r="27" spans="1:8" ht="15" customHeight="1">
      <c r="A27" s="36"/>
      <c r="B27" s="39" t="s">
        <v>43</v>
      </c>
      <c r="C27" s="29"/>
      <c r="D27" s="29"/>
      <c r="F27" s="6"/>
      <c r="G27" s="6"/>
      <c r="H27" s="6"/>
    </row>
    <row r="28" spans="1:8" ht="16.5" customHeight="1">
      <c r="A28" s="1"/>
      <c r="B28" s="50" t="s">
        <v>36</v>
      </c>
      <c r="C28" s="29"/>
      <c r="D28" s="29"/>
    </row>
    <row r="29" spans="1:8" ht="7.5" customHeight="1">
      <c r="A29" s="1"/>
      <c r="B29" s="37"/>
      <c r="C29" s="29"/>
      <c r="D29" s="29"/>
    </row>
    <row r="30" spans="1:8" ht="15" customHeight="1">
      <c r="A30" s="36"/>
      <c r="B30" s="38" t="s">
        <v>71</v>
      </c>
      <c r="C30" s="29">
        <v>305</v>
      </c>
      <c r="D30" s="29">
        <f>A30*C30</f>
        <v>0</v>
      </c>
      <c r="F30" s="6"/>
      <c r="G30" s="6"/>
      <c r="H30" s="6"/>
    </row>
    <row r="31" spans="1:8" ht="16.5" customHeight="1">
      <c r="A31" s="1"/>
      <c r="B31" s="32" t="s">
        <v>46</v>
      </c>
      <c r="C31" s="29"/>
      <c r="D31" s="29"/>
    </row>
    <row r="32" spans="1:8" ht="16.5" customHeight="1">
      <c r="A32" s="1"/>
      <c r="B32" s="50" t="s">
        <v>36</v>
      </c>
      <c r="C32" s="29"/>
      <c r="D32" s="29"/>
    </row>
    <row r="33" spans="1:4" ht="16.5" customHeight="1">
      <c r="A33" s="1"/>
      <c r="B33" s="37"/>
      <c r="C33" s="29"/>
      <c r="D33" s="29"/>
    </row>
    <row r="34" spans="1:4" ht="16.5" customHeight="1">
      <c r="A34" s="1"/>
      <c r="B34" s="37"/>
      <c r="C34" s="29"/>
      <c r="D34" s="29"/>
    </row>
    <row r="35" spans="1:4" ht="16.5" customHeight="1">
      <c r="A35" s="1"/>
      <c r="B35" s="44" t="s">
        <v>7</v>
      </c>
      <c r="C35" s="3"/>
      <c r="D35" s="3"/>
    </row>
    <row r="36" spans="1:4" ht="6.75" customHeight="1">
      <c r="A36" s="1"/>
      <c r="B36" s="34"/>
      <c r="C36" s="3"/>
      <c r="D36" s="3"/>
    </row>
    <row r="37" spans="1:4" ht="16.5" customHeight="1">
      <c r="A37" s="36">
        <v>1</v>
      </c>
      <c r="B37" s="28" t="s">
        <v>87</v>
      </c>
      <c r="C37" s="29">
        <v>240</v>
      </c>
      <c r="D37" s="29">
        <f>A37*C37</f>
        <v>240</v>
      </c>
    </row>
    <row r="38" spans="1:4" ht="16.5" customHeight="1">
      <c r="A38" s="36"/>
      <c r="B38" s="32" t="s">
        <v>85</v>
      </c>
      <c r="C38" s="29"/>
      <c r="D38" s="29"/>
    </row>
    <row r="39" spans="1:4" ht="16.5" customHeight="1">
      <c r="A39" s="36"/>
      <c r="B39" s="50" t="s">
        <v>106</v>
      </c>
      <c r="C39" s="29"/>
      <c r="D39" s="29"/>
    </row>
    <row r="40" spans="1:4" ht="16.5" customHeight="1">
      <c r="A40" s="36"/>
      <c r="B40" s="50" t="s">
        <v>86</v>
      </c>
      <c r="C40" s="29"/>
      <c r="D40" s="29"/>
    </row>
    <row r="41" spans="1:4" ht="16.5" customHeight="1">
      <c r="A41" s="36"/>
      <c r="B41" s="50" t="s">
        <v>118</v>
      </c>
      <c r="C41" s="29"/>
      <c r="D41" s="29"/>
    </row>
    <row r="42" spans="1:4" ht="16.5" customHeight="1">
      <c r="A42" s="36"/>
      <c r="B42" s="46" t="s">
        <v>95</v>
      </c>
      <c r="C42" s="47"/>
      <c r="D42" s="47"/>
    </row>
    <row r="43" spans="1:4" ht="16.5" customHeight="1">
      <c r="A43" s="36"/>
      <c r="B43" s="37"/>
      <c r="C43" s="29"/>
      <c r="D43" s="29"/>
    </row>
    <row r="44" spans="1:4" ht="16.5" customHeight="1">
      <c r="A44" s="1"/>
      <c r="B44" s="44" t="s">
        <v>88</v>
      </c>
      <c r="C44" s="3"/>
      <c r="D44" s="3"/>
    </row>
    <row r="45" spans="1:4" ht="7.5" customHeight="1">
      <c r="A45" s="31"/>
      <c r="B45" s="28"/>
      <c r="C45" s="29"/>
      <c r="D45" s="29"/>
    </row>
    <row r="46" spans="1:4" ht="15.75" customHeight="1">
      <c r="A46" s="31">
        <v>1</v>
      </c>
      <c r="B46" s="28" t="s">
        <v>112</v>
      </c>
      <c r="C46" s="29">
        <v>235</v>
      </c>
      <c r="D46" s="29">
        <f>A46*C46</f>
        <v>235</v>
      </c>
    </row>
    <row r="47" spans="1:4" ht="15.75" customHeight="1">
      <c r="A47" s="31"/>
      <c r="B47" s="32" t="s">
        <v>111</v>
      </c>
      <c r="C47" s="29"/>
      <c r="D47" s="29"/>
    </row>
    <row r="48" spans="1:4" ht="15.75" customHeight="1">
      <c r="A48" s="31"/>
      <c r="B48" s="28" t="s">
        <v>90</v>
      </c>
      <c r="C48" s="29">
        <v>310</v>
      </c>
      <c r="D48" s="29">
        <f>A48*C48</f>
        <v>0</v>
      </c>
    </row>
    <row r="49" spans="1:4" ht="15.75" customHeight="1">
      <c r="A49" s="31"/>
      <c r="B49" s="32" t="s">
        <v>89</v>
      </c>
      <c r="C49" s="29"/>
      <c r="D49" s="29"/>
    </row>
    <row r="50" spans="1:4" ht="15.75" customHeight="1">
      <c r="A50" s="31"/>
      <c r="B50" s="28" t="s">
        <v>91</v>
      </c>
      <c r="C50" s="29">
        <v>290</v>
      </c>
      <c r="D50" s="29">
        <f>A50*C50</f>
        <v>0</v>
      </c>
    </row>
    <row r="51" spans="1:4" ht="15.75" customHeight="1">
      <c r="A51" s="31"/>
      <c r="B51" s="32" t="s">
        <v>92</v>
      </c>
      <c r="C51" s="29"/>
      <c r="D51" s="29"/>
    </row>
    <row r="52" spans="1:4" ht="15.75" customHeight="1">
      <c r="A52" s="31"/>
      <c r="B52" s="28" t="s">
        <v>94</v>
      </c>
      <c r="C52" s="29">
        <v>560</v>
      </c>
      <c r="D52" s="29">
        <f>A52*C52</f>
        <v>0</v>
      </c>
    </row>
    <row r="53" spans="1:4" ht="15.75" customHeight="1">
      <c r="A53" s="31"/>
      <c r="B53" s="32" t="s">
        <v>93</v>
      </c>
      <c r="C53" s="29"/>
      <c r="D53" s="29"/>
    </row>
    <row r="54" spans="1:4" ht="15.75" customHeight="1">
      <c r="A54" s="31"/>
      <c r="B54" s="28" t="s">
        <v>114</v>
      </c>
      <c r="C54" s="29">
        <v>825</v>
      </c>
      <c r="D54" s="29">
        <f>A54*C54</f>
        <v>0</v>
      </c>
    </row>
    <row r="55" spans="1:4" ht="15.75" customHeight="1">
      <c r="A55" s="31"/>
      <c r="B55" s="32" t="s">
        <v>113</v>
      </c>
      <c r="C55" s="29"/>
      <c r="D55" s="29"/>
    </row>
    <row r="56" spans="1:4" ht="15.75" customHeight="1">
      <c r="A56" s="31"/>
      <c r="B56" s="28" t="s">
        <v>115</v>
      </c>
      <c r="C56" s="29">
        <v>1100</v>
      </c>
      <c r="D56" s="29">
        <f>A56*C56</f>
        <v>0</v>
      </c>
    </row>
    <row r="57" spans="1:4" ht="15.75" customHeight="1">
      <c r="A57" s="31"/>
      <c r="B57" s="32" t="s">
        <v>116</v>
      </c>
      <c r="C57" s="29"/>
      <c r="D57" s="29"/>
    </row>
    <row r="58" spans="1:4" ht="15" customHeight="1">
      <c r="A58" s="31"/>
      <c r="B58" s="32"/>
      <c r="C58" s="29"/>
      <c r="D58" s="29"/>
    </row>
    <row r="59" spans="1:4" ht="15.75" customHeight="1">
      <c r="A59" s="31"/>
      <c r="B59" s="32"/>
      <c r="C59" s="29"/>
      <c r="D59" s="29"/>
    </row>
    <row r="60" spans="1:4" ht="15.75" customHeight="1">
      <c r="A60" s="36"/>
      <c r="B60" s="44" t="s">
        <v>27</v>
      </c>
      <c r="C60" s="29"/>
      <c r="D60" s="29"/>
    </row>
    <row r="61" spans="1:4" ht="8.25" customHeight="1">
      <c r="A61" s="36"/>
      <c r="B61" s="28"/>
      <c r="C61" s="29"/>
      <c r="D61" s="29"/>
    </row>
    <row r="62" spans="1:4" ht="15.75" customHeight="1">
      <c r="A62" s="36">
        <v>2</v>
      </c>
      <c r="B62" s="28" t="s">
        <v>47</v>
      </c>
      <c r="C62" s="29">
        <v>150</v>
      </c>
      <c r="D62" s="29">
        <f t="shared" ref="D62:D64" si="0">A62*C62</f>
        <v>300</v>
      </c>
    </row>
    <row r="63" spans="1:4" ht="15.75" customHeight="1">
      <c r="A63" s="36"/>
      <c r="B63" s="28" t="s">
        <v>48</v>
      </c>
      <c r="C63" s="29">
        <v>300</v>
      </c>
      <c r="D63" s="29">
        <f t="shared" si="0"/>
        <v>0</v>
      </c>
    </row>
    <row r="64" spans="1:4" ht="15.75" customHeight="1">
      <c r="A64" s="36"/>
      <c r="B64" s="28" t="s">
        <v>49</v>
      </c>
      <c r="C64" s="29">
        <v>600</v>
      </c>
      <c r="D64" s="29">
        <f t="shared" si="0"/>
        <v>0</v>
      </c>
    </row>
    <row r="65" spans="1:4" ht="15.75" customHeight="1">
      <c r="A65" s="36"/>
      <c r="B65" s="28"/>
      <c r="C65" s="29"/>
      <c r="D65" s="29"/>
    </row>
    <row r="66" spans="1:4" ht="15.75" customHeight="1">
      <c r="A66" s="31"/>
      <c r="B66" s="44" t="s">
        <v>28</v>
      </c>
      <c r="C66" s="29"/>
      <c r="D66" s="29"/>
    </row>
    <row r="67" spans="1:4" ht="6.75" customHeight="1">
      <c r="A67" s="36"/>
      <c r="B67" s="28"/>
      <c r="C67" s="29"/>
      <c r="D67" s="29"/>
    </row>
    <row r="68" spans="1:4" ht="15.75" customHeight="1">
      <c r="A68" s="36"/>
      <c r="B68" s="28" t="s">
        <v>50</v>
      </c>
      <c r="C68" s="29">
        <v>35</v>
      </c>
      <c r="D68" s="29">
        <f>A68*C68</f>
        <v>0</v>
      </c>
    </row>
    <row r="69" spans="1:4" ht="15.75" customHeight="1">
      <c r="A69" s="36"/>
      <c r="B69" s="28" t="s">
        <v>40</v>
      </c>
      <c r="C69" s="29">
        <v>35</v>
      </c>
      <c r="D69" s="29">
        <f>A69*C69</f>
        <v>0</v>
      </c>
    </row>
    <row r="70" spans="1:4" ht="15.75" customHeight="1">
      <c r="A70" s="36"/>
      <c r="B70" s="28"/>
      <c r="C70" s="29"/>
      <c r="D70" s="29"/>
    </row>
    <row r="71" spans="1:4" ht="15.75" customHeight="1">
      <c r="A71" s="31"/>
      <c r="B71" s="44" t="s">
        <v>9</v>
      </c>
      <c r="C71" s="29"/>
      <c r="D71" s="29"/>
    </row>
    <row r="72" spans="1:4" ht="6" customHeight="1">
      <c r="A72" s="31"/>
      <c r="B72" s="28"/>
      <c r="C72" s="29"/>
      <c r="D72" s="29"/>
    </row>
    <row r="73" spans="1:4" ht="15.75" customHeight="1">
      <c r="A73" s="36">
        <v>1</v>
      </c>
      <c r="B73" s="28" t="s">
        <v>74</v>
      </c>
      <c r="C73" s="29">
        <v>140</v>
      </c>
      <c r="D73" s="29">
        <f t="shared" ref="D73" si="1">A73*C73</f>
        <v>140</v>
      </c>
    </row>
    <row r="74" spans="1:4" ht="15.75" customHeight="1">
      <c r="A74" s="36"/>
      <c r="B74" s="28" t="s">
        <v>75</v>
      </c>
      <c r="C74" s="29">
        <v>210</v>
      </c>
      <c r="D74" s="29">
        <f t="shared" ref="D74" si="2">A74*C74</f>
        <v>0</v>
      </c>
    </row>
    <row r="75" spans="1:4" ht="15.75" customHeight="1">
      <c r="A75" s="36"/>
      <c r="B75" s="28" t="s">
        <v>76</v>
      </c>
      <c r="C75" s="29">
        <v>380</v>
      </c>
      <c r="D75" s="29">
        <f t="shared" ref="D75" si="3">A75*C75</f>
        <v>0</v>
      </c>
    </row>
    <row r="76" spans="1:4" ht="15.75" customHeight="1">
      <c r="A76" s="36"/>
      <c r="B76" s="28" t="s">
        <v>77</v>
      </c>
      <c r="C76" s="29">
        <v>750</v>
      </c>
      <c r="D76" s="29">
        <f t="shared" ref="D76" si="4">A76*C76</f>
        <v>0</v>
      </c>
    </row>
    <row r="77" spans="1:4" ht="15.75" customHeight="1">
      <c r="A77" s="36"/>
      <c r="B77" s="28"/>
      <c r="C77" s="29"/>
      <c r="D77" s="29"/>
    </row>
    <row r="78" spans="1:4" ht="16.5" customHeight="1">
      <c r="A78" s="1"/>
      <c r="B78" s="44" t="s">
        <v>11</v>
      </c>
      <c r="C78" s="3"/>
      <c r="D78" s="3"/>
    </row>
    <row r="79" spans="1:4" ht="5.25" customHeight="1">
      <c r="A79" s="1"/>
      <c r="B79" s="34"/>
      <c r="C79" s="3"/>
      <c r="D79" s="3"/>
    </row>
    <row r="80" spans="1:4" ht="15.75" customHeight="1">
      <c r="A80" s="36"/>
      <c r="B80" s="28" t="s">
        <v>78</v>
      </c>
      <c r="C80" s="29">
        <v>385</v>
      </c>
      <c r="D80" s="29">
        <f t="shared" ref="D80" si="5">A80*C80</f>
        <v>0</v>
      </c>
    </row>
    <row r="81" spans="1:4" ht="15.75" customHeight="1">
      <c r="A81" s="36"/>
      <c r="B81" s="28" t="s">
        <v>79</v>
      </c>
      <c r="C81" s="29">
        <v>735</v>
      </c>
      <c r="D81" s="29">
        <f t="shared" ref="D81" si="6">A81*C81</f>
        <v>0</v>
      </c>
    </row>
    <row r="82" spans="1:4" ht="14.25" customHeight="1">
      <c r="A82" s="31"/>
      <c r="B82" s="28"/>
      <c r="C82" s="29"/>
      <c r="D82" s="29"/>
    </row>
    <row r="83" spans="1:4" ht="16.5" customHeight="1">
      <c r="A83" s="1"/>
      <c r="B83" s="44" t="s">
        <v>14</v>
      </c>
      <c r="C83" s="3"/>
      <c r="D83" s="3"/>
    </row>
    <row r="84" spans="1:4" ht="9" customHeight="1">
      <c r="A84" s="31"/>
      <c r="B84" s="28"/>
      <c r="C84" s="29"/>
      <c r="D84" s="29"/>
    </row>
    <row r="85" spans="1:4" ht="15.75" customHeight="1">
      <c r="A85" s="36">
        <v>1</v>
      </c>
      <c r="B85" s="28" t="s">
        <v>31</v>
      </c>
      <c r="C85" s="29">
        <v>125</v>
      </c>
      <c r="D85" s="29">
        <f t="shared" ref="D85:D86" si="7">A85*C85</f>
        <v>125</v>
      </c>
    </row>
    <row r="86" spans="1:4" ht="15.75" customHeight="1">
      <c r="A86" s="36"/>
      <c r="B86" s="28" t="s">
        <v>32</v>
      </c>
      <c r="C86" s="29">
        <v>165</v>
      </c>
      <c r="D86" s="29">
        <f t="shared" si="7"/>
        <v>0</v>
      </c>
    </row>
    <row r="87" spans="1:4" ht="15.75" customHeight="1">
      <c r="A87" s="36"/>
      <c r="B87" s="51" t="s">
        <v>107</v>
      </c>
      <c r="C87" s="29"/>
      <c r="D87" s="29"/>
    </row>
    <row r="88" spans="1:4" ht="15.75" customHeight="1">
      <c r="A88" s="36"/>
      <c r="B88" s="28"/>
      <c r="C88" s="29"/>
      <c r="D88" s="29"/>
    </row>
    <row r="89" spans="1:4" ht="16.5" customHeight="1">
      <c r="A89" s="1"/>
      <c r="B89" s="44" t="s">
        <v>16</v>
      </c>
      <c r="C89" s="3"/>
      <c r="D89" s="3"/>
    </row>
    <row r="90" spans="1:4" ht="7.5" customHeight="1">
      <c r="A90" s="1"/>
      <c r="B90" s="34"/>
      <c r="C90" s="3"/>
      <c r="D90" s="3"/>
    </row>
    <row r="91" spans="1:4" ht="15.75" customHeight="1">
      <c r="A91" s="36">
        <v>1</v>
      </c>
      <c r="B91" s="28" t="s">
        <v>17</v>
      </c>
      <c r="C91" s="29">
        <v>50</v>
      </c>
      <c r="D91" s="29">
        <f t="shared" ref="D91" si="8">A91*C91</f>
        <v>50</v>
      </c>
    </row>
    <row r="92" spans="1:4" ht="15.75" customHeight="1">
      <c r="A92" s="36">
        <v>1</v>
      </c>
      <c r="B92" s="28" t="s">
        <v>18</v>
      </c>
      <c r="C92" s="29">
        <v>45</v>
      </c>
      <c r="D92" s="29">
        <f t="shared" ref="D92" si="9">A92*C92</f>
        <v>45</v>
      </c>
    </row>
    <row r="93" spans="1:4" ht="22.5" customHeight="1">
      <c r="A93" s="36"/>
      <c r="B93" s="28"/>
      <c r="C93" s="29"/>
      <c r="D93" s="29"/>
    </row>
    <row r="94" spans="1:4" ht="16.5" customHeight="1">
      <c r="A94" s="1"/>
      <c r="B94" s="44" t="s">
        <v>34</v>
      </c>
      <c r="C94" s="3"/>
      <c r="D94" s="3"/>
    </row>
    <row r="95" spans="1:4" ht="5.25" customHeight="1">
      <c r="A95" s="1"/>
      <c r="B95" s="34"/>
      <c r="C95" s="3"/>
      <c r="D95" s="3"/>
    </row>
    <row r="96" spans="1:4" ht="15.75" customHeight="1">
      <c r="A96" s="36"/>
      <c r="B96" s="28" t="s">
        <v>61</v>
      </c>
      <c r="C96" s="29">
        <v>200</v>
      </c>
      <c r="D96" s="29">
        <f t="shared" ref="D96" si="10">A96*C96</f>
        <v>0</v>
      </c>
    </row>
    <row r="97" spans="1:4" ht="15.75" customHeight="1">
      <c r="A97" s="36"/>
      <c r="B97" s="28" t="s">
        <v>52</v>
      </c>
      <c r="C97" s="29">
        <v>535</v>
      </c>
      <c r="D97" s="29">
        <f t="shared" ref="D97" si="11">A97*C97</f>
        <v>0</v>
      </c>
    </row>
    <row r="98" spans="1:4" ht="15.75" customHeight="1">
      <c r="A98" s="36"/>
      <c r="B98" s="28" t="s">
        <v>72</v>
      </c>
      <c r="C98" s="29">
        <v>1175</v>
      </c>
      <c r="D98" s="29">
        <f t="shared" ref="D98:D106" si="12">A98*C98</f>
        <v>0</v>
      </c>
    </row>
    <row r="99" spans="1:4" ht="15.75" customHeight="1">
      <c r="A99" s="36"/>
      <c r="B99" s="28" t="s">
        <v>73</v>
      </c>
      <c r="C99" s="29">
        <v>2300</v>
      </c>
      <c r="D99" s="29">
        <f t="shared" ref="D99" si="13">A99*C99</f>
        <v>0</v>
      </c>
    </row>
    <row r="100" spans="1:4" ht="15.75" customHeight="1">
      <c r="A100" s="36"/>
      <c r="B100" s="28"/>
      <c r="C100" s="29"/>
      <c r="D100" s="29"/>
    </row>
    <row r="101" spans="1:4" ht="15.75" customHeight="1">
      <c r="A101" s="36"/>
      <c r="B101" s="28" t="s">
        <v>66</v>
      </c>
      <c r="C101" s="29">
        <v>735</v>
      </c>
      <c r="D101" s="29">
        <f t="shared" ref="D101" si="14">A101*C101</f>
        <v>0</v>
      </c>
    </row>
    <row r="102" spans="1:4" ht="15.75" customHeight="1">
      <c r="A102" s="36"/>
      <c r="B102" s="28" t="s">
        <v>67</v>
      </c>
      <c r="C102" s="48" t="s">
        <v>55</v>
      </c>
      <c r="D102" s="29"/>
    </row>
    <row r="103" spans="1:4" ht="15.75" customHeight="1">
      <c r="A103" s="36"/>
      <c r="B103" s="28" t="s">
        <v>68</v>
      </c>
      <c r="C103" s="29">
        <v>2495</v>
      </c>
      <c r="D103" s="29">
        <f t="shared" ref="D103" si="15">A103*C103</f>
        <v>0</v>
      </c>
    </row>
    <row r="104" spans="1:4" ht="15.75" customHeight="1">
      <c r="A104" s="36"/>
      <c r="B104" s="28"/>
      <c r="C104" s="29"/>
      <c r="D104" s="29"/>
    </row>
    <row r="105" spans="1:4" ht="15.75" customHeight="1">
      <c r="A105" s="36"/>
      <c r="B105" s="28" t="s">
        <v>80</v>
      </c>
      <c r="C105" s="29">
        <v>350</v>
      </c>
      <c r="D105" s="29">
        <f t="shared" ref="D105" si="16">A105*C105</f>
        <v>0</v>
      </c>
    </row>
    <row r="106" spans="1:4" ht="15.75" customHeight="1">
      <c r="A106" s="36"/>
      <c r="B106" s="28" t="s">
        <v>53</v>
      </c>
      <c r="C106" s="29">
        <v>450</v>
      </c>
      <c r="D106" s="29">
        <f t="shared" si="12"/>
        <v>0</v>
      </c>
    </row>
    <row r="107" spans="1:4" ht="15.75" customHeight="1">
      <c r="A107" s="36"/>
      <c r="B107" s="28" t="s">
        <v>81</v>
      </c>
      <c r="C107" s="29">
        <v>700</v>
      </c>
      <c r="D107" s="29">
        <f t="shared" ref="D107" si="17">A107*C107</f>
        <v>0</v>
      </c>
    </row>
    <row r="108" spans="1:4" ht="15.75" customHeight="1">
      <c r="A108" s="36"/>
      <c r="B108" s="28" t="s">
        <v>82</v>
      </c>
      <c r="C108" s="29">
        <v>795</v>
      </c>
      <c r="D108" s="29">
        <f t="shared" ref="D108" si="18">A108*C108</f>
        <v>0</v>
      </c>
    </row>
    <row r="109" spans="1:4" ht="15.75" customHeight="1">
      <c r="A109" s="36"/>
      <c r="B109" s="28" t="s">
        <v>83</v>
      </c>
      <c r="C109" s="29">
        <v>1250</v>
      </c>
      <c r="D109" s="29">
        <f t="shared" ref="D109" si="19">A109*C109</f>
        <v>0</v>
      </c>
    </row>
    <row r="110" spans="1:4" ht="15.75" customHeight="1">
      <c r="A110" s="36"/>
      <c r="B110" s="28" t="s">
        <v>54</v>
      </c>
      <c r="C110" s="29">
        <v>1725</v>
      </c>
      <c r="D110" s="29">
        <f t="shared" ref="D110" si="20">A110*C110</f>
        <v>0</v>
      </c>
    </row>
    <row r="111" spans="1:4" ht="15.75" customHeight="1">
      <c r="A111" s="36"/>
      <c r="B111" s="51" t="s">
        <v>108</v>
      </c>
      <c r="C111" s="29"/>
      <c r="D111" s="29"/>
    </row>
    <row r="112" spans="1:4" ht="15.75" customHeight="1">
      <c r="A112" s="36"/>
      <c r="B112" s="28" t="s">
        <v>56</v>
      </c>
      <c r="C112" s="40" t="s">
        <v>55</v>
      </c>
      <c r="D112" s="40" t="s">
        <v>55</v>
      </c>
    </row>
    <row r="113" spans="1:4" ht="15.75" customHeight="1">
      <c r="A113" s="36"/>
      <c r="B113" s="51" t="s">
        <v>109</v>
      </c>
      <c r="C113" s="29"/>
      <c r="D113" s="29"/>
    </row>
    <row r="114" spans="1:4" ht="15.75" customHeight="1">
      <c r="A114" s="36"/>
      <c r="B114" s="28"/>
      <c r="C114" s="29"/>
      <c r="D114" s="29"/>
    </row>
    <row r="115" spans="1:4" ht="15.75" customHeight="1">
      <c r="A115" s="36"/>
      <c r="B115" s="49" t="s">
        <v>110</v>
      </c>
      <c r="C115" s="45"/>
      <c r="D115" s="45"/>
    </row>
    <row r="116" spans="1:4" ht="15.75" customHeight="1">
      <c r="A116" s="36"/>
      <c r="B116" s="37"/>
      <c r="C116" s="29"/>
      <c r="D116" s="29"/>
    </row>
    <row r="117" spans="1:4" ht="15.75" customHeight="1">
      <c r="A117" s="36"/>
      <c r="B117" s="28" t="s">
        <v>19</v>
      </c>
      <c r="C117" s="29">
        <v>10</v>
      </c>
      <c r="D117" s="29">
        <f t="shared" ref="D117:D120" si="21">A117*C117</f>
        <v>0</v>
      </c>
    </row>
    <row r="118" spans="1:4" ht="15.75" customHeight="1">
      <c r="A118" s="36"/>
      <c r="B118" s="28" t="s">
        <v>20</v>
      </c>
      <c r="C118" s="29">
        <v>10</v>
      </c>
      <c r="D118" s="29">
        <f t="shared" si="21"/>
        <v>0</v>
      </c>
    </row>
    <row r="119" spans="1:4" ht="15.75" customHeight="1">
      <c r="A119" s="36"/>
      <c r="B119" s="28" t="s">
        <v>29</v>
      </c>
      <c r="C119" s="29">
        <v>10</v>
      </c>
      <c r="D119" s="29">
        <f t="shared" si="21"/>
        <v>0</v>
      </c>
    </row>
    <row r="120" spans="1:4" ht="15.75" customHeight="1">
      <c r="A120" s="36"/>
      <c r="B120" s="28" t="s">
        <v>30</v>
      </c>
      <c r="C120" s="29">
        <v>10</v>
      </c>
      <c r="D120" s="29">
        <f t="shared" si="21"/>
        <v>0</v>
      </c>
    </row>
    <row r="121" spans="1:4" ht="15.75" customHeight="1">
      <c r="A121" s="31"/>
      <c r="B121" s="28"/>
      <c r="C121" s="29"/>
      <c r="D121" s="29"/>
    </row>
    <row r="122" spans="1:4" ht="16.5" customHeight="1">
      <c r="A122" s="1"/>
      <c r="B122" s="44" t="s">
        <v>5</v>
      </c>
      <c r="C122" s="3"/>
      <c r="D122" s="3"/>
    </row>
    <row r="123" spans="1:4" ht="7.5" customHeight="1">
      <c r="A123" s="1"/>
      <c r="B123" s="34"/>
      <c r="C123" s="3"/>
      <c r="D123" s="3"/>
    </row>
    <row r="124" spans="1:4" ht="15.75" customHeight="1">
      <c r="A124" s="36"/>
      <c r="B124" s="28" t="s">
        <v>62</v>
      </c>
      <c r="C124" s="29">
        <v>125</v>
      </c>
      <c r="D124" s="29">
        <f t="shared" ref="D124:D133" si="22">A124*C124</f>
        <v>0</v>
      </c>
    </row>
    <row r="125" spans="1:4" ht="15.75" customHeight="1">
      <c r="A125" s="36"/>
      <c r="B125" s="32" t="s">
        <v>63</v>
      </c>
      <c r="C125" s="29"/>
      <c r="D125" s="29"/>
    </row>
    <row r="126" spans="1:4" ht="15.75" customHeight="1">
      <c r="A126" s="36"/>
      <c r="B126" s="28" t="s">
        <v>59</v>
      </c>
      <c r="C126" s="29">
        <v>165</v>
      </c>
      <c r="D126" s="29">
        <f t="shared" si="22"/>
        <v>0</v>
      </c>
    </row>
    <row r="127" spans="1:4" ht="15.75" customHeight="1">
      <c r="A127" s="36"/>
      <c r="B127" s="32" t="s">
        <v>60</v>
      </c>
      <c r="C127" s="29"/>
      <c r="D127" s="29"/>
    </row>
    <row r="128" spans="1:4" ht="15.75" customHeight="1">
      <c r="A128" s="36"/>
      <c r="B128" s="28" t="s">
        <v>38</v>
      </c>
      <c r="C128" s="29">
        <v>210</v>
      </c>
      <c r="D128" s="29">
        <f t="shared" ref="D128" si="23">A128*C128</f>
        <v>0</v>
      </c>
    </row>
    <row r="129" spans="1:4" ht="15.75" customHeight="1">
      <c r="A129" s="36"/>
      <c r="B129" s="32" t="s">
        <v>39</v>
      </c>
      <c r="C129" s="29"/>
      <c r="D129" s="29"/>
    </row>
    <row r="130" spans="1:4" ht="15.75" customHeight="1">
      <c r="A130" s="36"/>
      <c r="B130" s="28" t="s">
        <v>44</v>
      </c>
      <c r="C130" s="29">
        <v>345</v>
      </c>
      <c r="D130" s="29">
        <f t="shared" ref="D130" si="24">A130*C130</f>
        <v>0</v>
      </c>
    </row>
    <row r="131" spans="1:4" ht="15.75" customHeight="1">
      <c r="A131" s="36"/>
      <c r="B131" s="32" t="s">
        <v>45</v>
      </c>
      <c r="C131" s="29"/>
      <c r="D131" s="29"/>
    </row>
    <row r="132" spans="1:4" ht="15.75" customHeight="1">
      <c r="A132" s="36"/>
      <c r="B132" s="28"/>
      <c r="C132" s="29"/>
      <c r="D132" s="29"/>
    </row>
    <row r="133" spans="1:4" ht="15.75" customHeight="1">
      <c r="A133" s="36"/>
      <c r="B133" s="28" t="s">
        <v>22</v>
      </c>
      <c r="C133" s="29">
        <v>60</v>
      </c>
      <c r="D133" s="29">
        <f t="shared" si="22"/>
        <v>0</v>
      </c>
    </row>
    <row r="134" spans="1:4" ht="15.75" customHeight="1">
      <c r="A134" s="31"/>
      <c r="B134" s="32"/>
      <c r="C134" s="29"/>
      <c r="D134" s="29"/>
    </row>
    <row r="135" spans="1:4" ht="16.5" customHeight="1">
      <c r="A135" s="1"/>
      <c r="B135" s="44" t="s">
        <v>12</v>
      </c>
      <c r="C135" s="3"/>
      <c r="D135" s="3"/>
    </row>
    <row r="136" spans="1:4" ht="5.25" customHeight="1">
      <c r="A136" s="1"/>
      <c r="B136" s="34"/>
      <c r="C136" s="3"/>
      <c r="D136" s="3"/>
    </row>
    <row r="137" spans="1:4" ht="15.75" customHeight="1">
      <c r="A137" s="36"/>
      <c r="B137" s="28" t="s">
        <v>10</v>
      </c>
      <c r="C137" s="29">
        <v>25</v>
      </c>
      <c r="D137" s="29">
        <f t="shared" ref="D137:D146" si="25">A137*C137</f>
        <v>0</v>
      </c>
    </row>
    <row r="138" spans="1:4" ht="15.75" customHeight="1">
      <c r="A138" s="36"/>
      <c r="B138" s="28" t="s">
        <v>24</v>
      </c>
      <c r="C138" s="29">
        <v>35</v>
      </c>
      <c r="D138" s="29">
        <f t="shared" si="25"/>
        <v>0</v>
      </c>
    </row>
    <row r="139" spans="1:4" ht="15.75" customHeight="1">
      <c r="A139" s="36"/>
      <c r="B139" s="28" t="s">
        <v>33</v>
      </c>
      <c r="C139" s="29">
        <v>65</v>
      </c>
      <c r="D139" s="29">
        <f t="shared" si="25"/>
        <v>0</v>
      </c>
    </row>
    <row r="140" spans="1:4" ht="15.75" customHeight="1">
      <c r="A140" s="36"/>
      <c r="B140" s="28" t="s">
        <v>96</v>
      </c>
      <c r="C140" s="29">
        <v>75</v>
      </c>
      <c r="D140" s="29">
        <f t="shared" si="25"/>
        <v>0</v>
      </c>
    </row>
    <row r="141" spans="1:4" ht="15.75" customHeight="1">
      <c r="A141" s="36"/>
      <c r="B141" s="28" t="s">
        <v>58</v>
      </c>
      <c r="C141" s="29">
        <v>95</v>
      </c>
      <c r="D141" s="29">
        <f t="shared" si="25"/>
        <v>0</v>
      </c>
    </row>
    <row r="142" spans="1:4" ht="15.75" customHeight="1">
      <c r="A142" s="36"/>
      <c r="B142" s="28" t="s">
        <v>41</v>
      </c>
      <c r="C142" s="29">
        <v>110</v>
      </c>
      <c r="D142" s="29">
        <f t="shared" si="25"/>
        <v>0</v>
      </c>
    </row>
    <row r="143" spans="1:4" ht="15.75" customHeight="1">
      <c r="A143" s="36"/>
      <c r="B143" s="28" t="s">
        <v>97</v>
      </c>
      <c r="C143" s="29">
        <v>110</v>
      </c>
      <c r="D143" s="29">
        <f t="shared" si="25"/>
        <v>0</v>
      </c>
    </row>
    <row r="144" spans="1:4" ht="15.75" customHeight="1">
      <c r="A144" s="36"/>
      <c r="B144" s="28" t="s">
        <v>98</v>
      </c>
      <c r="C144" s="29">
        <v>125</v>
      </c>
      <c r="D144" s="29">
        <f t="shared" si="25"/>
        <v>0</v>
      </c>
    </row>
    <row r="145" spans="1:256" ht="15.75" customHeight="1">
      <c r="A145" s="36"/>
      <c r="B145" s="28" t="s">
        <v>99</v>
      </c>
      <c r="C145" s="29">
        <v>125</v>
      </c>
      <c r="D145" s="29">
        <f t="shared" si="25"/>
        <v>0</v>
      </c>
    </row>
    <row r="146" spans="1:256" ht="15.75" customHeight="1">
      <c r="A146" s="36"/>
      <c r="B146" s="28" t="s">
        <v>100</v>
      </c>
      <c r="C146" s="29">
        <v>135</v>
      </c>
      <c r="D146" s="29">
        <f t="shared" si="25"/>
        <v>0</v>
      </c>
    </row>
    <row r="147" spans="1:256" ht="21.75" customHeight="1">
      <c r="A147" s="36"/>
      <c r="B147" s="28"/>
      <c r="C147" s="29"/>
      <c r="D147" s="29"/>
    </row>
    <row r="148" spans="1:256" ht="16.5" customHeight="1">
      <c r="A148" s="1"/>
      <c r="B148" s="44" t="s">
        <v>13</v>
      </c>
      <c r="C148" s="3"/>
      <c r="D148" s="3"/>
    </row>
    <row r="149" spans="1:256" ht="9" customHeight="1">
      <c r="A149" s="31"/>
      <c r="B149" s="28"/>
      <c r="C149" s="29"/>
      <c r="D149" s="29"/>
    </row>
    <row r="150" spans="1:256" ht="15.75" customHeight="1">
      <c r="A150" s="36"/>
      <c r="B150" s="28" t="s">
        <v>101</v>
      </c>
      <c r="C150" s="29">
        <v>70</v>
      </c>
      <c r="D150" s="29">
        <f t="shared" ref="D150:D155" si="26">A150*C150</f>
        <v>0</v>
      </c>
    </row>
    <row r="151" spans="1:256" ht="15.75" customHeight="1">
      <c r="A151" s="36"/>
      <c r="B151" s="28" t="s">
        <v>102</v>
      </c>
      <c r="C151" s="29">
        <v>80</v>
      </c>
      <c r="D151" s="29">
        <f t="shared" si="26"/>
        <v>0</v>
      </c>
    </row>
    <row r="152" spans="1:256" ht="15.75" customHeight="1">
      <c r="A152" s="36"/>
      <c r="B152" s="28" t="s">
        <v>103</v>
      </c>
      <c r="C152" s="29">
        <v>125</v>
      </c>
      <c r="D152" s="29">
        <f t="shared" si="26"/>
        <v>0</v>
      </c>
    </row>
    <row r="153" spans="1:256" ht="15.75" customHeight="1">
      <c r="A153" s="36"/>
      <c r="B153" s="28" t="s">
        <v>104</v>
      </c>
      <c r="C153" s="29">
        <v>220</v>
      </c>
      <c r="D153" s="29">
        <f t="shared" si="26"/>
        <v>0</v>
      </c>
    </row>
    <row r="154" spans="1:256" ht="15.75" customHeight="1">
      <c r="A154" s="36"/>
      <c r="B154" s="28" t="s">
        <v>25</v>
      </c>
      <c r="C154" s="29">
        <v>42</v>
      </c>
      <c r="D154" s="29">
        <f t="shared" si="26"/>
        <v>0</v>
      </c>
    </row>
    <row r="155" spans="1:256" ht="15.75" customHeight="1">
      <c r="A155" s="36"/>
      <c r="B155" s="28" t="s">
        <v>57</v>
      </c>
      <c r="C155" s="29">
        <v>80</v>
      </c>
      <c r="D155" s="29">
        <f t="shared" si="26"/>
        <v>0</v>
      </c>
    </row>
    <row r="156" spans="1:256" ht="15.6">
      <c r="A156" s="12"/>
      <c r="B156" s="13"/>
      <c r="C156" s="35" t="s">
        <v>3</v>
      </c>
      <c r="D156" s="30">
        <f>SUM(D12:D155)</f>
        <v>1250</v>
      </c>
      <c r="F156" s="15"/>
      <c r="G156" s="15"/>
    </row>
    <row r="157" spans="1:256" ht="15.6">
      <c r="A157" s="1"/>
      <c r="B157" s="11"/>
      <c r="C157" s="30" t="s">
        <v>105</v>
      </c>
      <c r="D157" s="30">
        <f>D156*0.082</f>
        <v>102.5</v>
      </c>
    </row>
    <row r="158" spans="1:256" s="14" customFormat="1" ht="15.6">
      <c r="A158" s="1"/>
      <c r="B158" s="11"/>
      <c r="C158" s="30" t="s">
        <v>2</v>
      </c>
      <c r="D158" s="30">
        <f>D156+D157</f>
        <v>1352.5</v>
      </c>
      <c r="E158" s="4"/>
      <c r="F158" s="4"/>
      <c r="G158" s="4"/>
      <c r="H158" s="5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</row>
    <row r="159" spans="1:256" s="16" customFormat="1">
      <c r="A159" s="4"/>
      <c r="B159" s="6"/>
      <c r="C159" s="15"/>
      <c r="D159" s="15"/>
      <c r="E159" s="4"/>
      <c r="F159" s="4"/>
      <c r="G159" s="4"/>
      <c r="H159" s="5"/>
      <c r="I159" s="6"/>
    </row>
    <row r="160" spans="1:256" s="16" customFormat="1">
      <c r="A160" s="4"/>
      <c r="B160" s="6"/>
      <c r="C160" s="15"/>
      <c r="D160" s="15"/>
      <c r="E160" s="4"/>
      <c r="F160" s="4"/>
      <c r="G160" s="4"/>
      <c r="H160" s="5"/>
      <c r="I160" s="6"/>
      <c r="AA160" s="6"/>
    </row>
    <row r="161" spans="1:27" s="16" customFormat="1">
      <c r="A161" s="4"/>
      <c r="B161" s="6"/>
      <c r="C161" s="15"/>
      <c r="D161" s="15"/>
      <c r="E161" s="4"/>
      <c r="F161" s="4"/>
      <c r="G161" s="4"/>
      <c r="H161" s="5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s="16" customFormat="1">
      <c r="A162" s="4"/>
      <c r="B162" s="6"/>
      <c r="C162" s="15"/>
      <c r="D162" s="15"/>
      <c r="E162" s="4"/>
      <c r="F162" s="4"/>
      <c r="G162" s="4"/>
      <c r="H162" s="5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7" spans="1:27">
      <c r="A167" s="6"/>
    </row>
    <row r="168" spans="1:27">
      <c r="A168" s="6"/>
    </row>
    <row r="169" spans="1:27">
      <c r="A169" s="6"/>
    </row>
    <row r="170" spans="1:27">
      <c r="A170" s="6"/>
    </row>
    <row r="171" spans="1:27">
      <c r="A171" s="6"/>
    </row>
    <row r="172" spans="1:27">
      <c r="A172" s="6"/>
    </row>
    <row r="173" spans="1:27">
      <c r="A173" s="6"/>
    </row>
    <row r="174" spans="1:27">
      <c r="A174" s="6"/>
    </row>
    <row r="181" spans="1:8">
      <c r="A181" s="6"/>
    </row>
    <row r="184" spans="1:8">
      <c r="A184" s="6"/>
      <c r="C184" s="6"/>
      <c r="D184" s="6"/>
      <c r="E184" s="6"/>
      <c r="F184" s="6"/>
      <c r="G184" s="6"/>
      <c r="H184" s="6"/>
    </row>
    <row r="189" spans="1:8">
      <c r="A189" s="6"/>
      <c r="C189" s="6"/>
      <c r="D189" s="6"/>
      <c r="E189" s="6"/>
      <c r="F189" s="6"/>
      <c r="G189" s="6"/>
      <c r="H189" s="6"/>
    </row>
    <row r="190" spans="1:8">
      <c r="A190" s="6"/>
      <c r="C190" s="6"/>
      <c r="D190" s="6"/>
      <c r="E190" s="6"/>
      <c r="F190" s="6"/>
      <c r="G190" s="6"/>
      <c r="H190" s="6"/>
    </row>
    <row r="191" spans="1:8">
      <c r="A191" s="6"/>
      <c r="C191" s="6"/>
      <c r="D191" s="6"/>
      <c r="E191" s="6"/>
      <c r="F191" s="6"/>
      <c r="G191" s="6"/>
      <c r="H191" s="6"/>
    </row>
    <row r="192" spans="1:8">
      <c r="A192" s="6"/>
      <c r="C192" s="6"/>
      <c r="D192" s="6"/>
      <c r="E192" s="6"/>
      <c r="F192" s="6"/>
      <c r="G192" s="6"/>
      <c r="H192" s="6"/>
    </row>
    <row r="193" s="6" customFormat="1"/>
    <row r="194" s="6" customFormat="1"/>
    <row r="195" s="6" customFormat="1"/>
    <row r="196" s="6" customFormat="1"/>
  </sheetData>
  <phoneticPr fontId="0" type="noConversion"/>
  <hyperlinks>
    <hyperlink ref="B19" r:id="rId1" xr:uid="{00000000-0004-0000-0000-000000000000}"/>
    <hyperlink ref="B23" r:id="rId2" xr:uid="{00000000-0004-0000-0000-000002000000}"/>
    <hyperlink ref="B15" r:id="rId3" xr:uid="{00000000-0004-0000-0000-000009000000}"/>
    <hyperlink ref="B129" r:id="rId4" xr:uid="{7AB277C7-D86B-4089-B04F-12C080DD7864}"/>
    <hyperlink ref="B27" r:id="rId5" xr:uid="{E90EF37E-745F-4CA4-B438-B5CB3F703C6B}"/>
    <hyperlink ref="B131" r:id="rId6" xr:uid="{DBF2960B-E0D6-4276-9E50-6F3EFB21CEA7}"/>
    <hyperlink ref="B31" r:id="rId7" xr:uid="{C924BAB6-CA86-4ED7-8F11-162970A11234}"/>
    <hyperlink ref="B127" r:id="rId8" xr:uid="{80356229-F1F7-4D77-8F33-E5B178E4AE16}"/>
    <hyperlink ref="B125" r:id="rId9" xr:uid="{0AE406C9-54D7-44F4-A25A-B52C678E21AB}"/>
    <hyperlink ref="B38" r:id="rId10" xr:uid="{235BEFD1-D3C9-40F7-94CE-EF993F071B94}"/>
    <hyperlink ref="B49" r:id="rId11" xr:uid="{EF61AB13-B7D6-4B10-BBA1-B2C623C09ACF}"/>
    <hyperlink ref="B51" r:id="rId12" xr:uid="{66A3D42A-80FC-49A1-AD17-2509DBDF3A3B}"/>
    <hyperlink ref="B53" r:id="rId13" xr:uid="{94B2FEC7-6072-4440-9949-06257D3CDE7C}"/>
    <hyperlink ref="B47" r:id="rId14" xr:uid="{C79D0B56-91C0-4F8E-A6CE-46B55416F67A}"/>
    <hyperlink ref="B55" r:id="rId15" xr:uid="{3344F5A1-9083-4FDB-949A-89C8346DFB79}"/>
    <hyperlink ref="B57" r:id="rId16" xr:uid="{E67C9B04-388A-4073-A394-C76D30F4FB98}"/>
  </hyperlinks>
  <pageMargins left="0.75" right="0.25" top="0.35" bottom="0.2" header="0.5" footer="0.5"/>
  <pageSetup orientation="portrait" r:id="rId17"/>
  <headerFooter alignWithMargins="0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QUOTE1</vt:lpstr>
      <vt:lpstr>QUOTE1!Print_Area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Marvin</dc:creator>
  <cp:lastModifiedBy>Todd Marvin</cp:lastModifiedBy>
  <cp:lastPrinted>2020-01-20T23:23:01Z</cp:lastPrinted>
  <dcterms:created xsi:type="dcterms:W3CDTF">1996-12-03T17:45:02Z</dcterms:created>
  <dcterms:modified xsi:type="dcterms:W3CDTF">2026-08-04T22:09:25Z</dcterms:modified>
</cp:coreProperties>
</file>